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25600" yWindow="6980" windowWidth="25520" windowHeight="15560" tabRatio="500" activeTab="5"/>
  </bookViews>
  <sheets>
    <sheet name="Original Table" sheetId="2" r:id="rId1"/>
    <sheet name="Undergrad" sheetId="4" r:id="rId2"/>
    <sheet name="Grad Student" sheetId="3" r:id="rId3"/>
    <sheet name="Early Career" sheetId="1" r:id="rId4"/>
    <sheet name="Regular Member" sheetId="5" r:id="rId5"/>
    <sheet name="Retired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I2" i="2"/>
  <c r="B2" i="2"/>
  <c r="C7" i="2"/>
  <c r="D7" i="2"/>
  <c r="E7" i="2"/>
  <c r="F7" i="2"/>
  <c r="G7" i="2"/>
  <c r="H7" i="2"/>
  <c r="I7" i="2"/>
  <c r="B7" i="2"/>
  <c r="C12" i="2"/>
  <c r="D12" i="2"/>
  <c r="E12" i="2"/>
  <c r="F12" i="2"/>
  <c r="G12" i="2"/>
  <c r="H12" i="2"/>
  <c r="I12" i="2"/>
  <c r="B12" i="2"/>
  <c r="C16" i="2"/>
  <c r="D16" i="2"/>
  <c r="E16" i="2"/>
  <c r="F16" i="2"/>
  <c r="G16" i="2"/>
  <c r="H16" i="2"/>
  <c r="I16" i="2"/>
  <c r="B16" i="2"/>
  <c r="C20" i="2"/>
  <c r="D20" i="2"/>
  <c r="E20" i="2"/>
  <c r="F20" i="2"/>
  <c r="G20" i="2"/>
  <c r="H20" i="2"/>
  <c r="I20" i="2"/>
  <c r="B20" i="2"/>
  <c r="B25" i="2"/>
  <c r="C25" i="2"/>
  <c r="D25" i="2"/>
  <c r="E25" i="2"/>
  <c r="F25" i="2"/>
  <c r="G25" i="2"/>
  <c r="H25" i="2"/>
  <c r="I25" i="2"/>
  <c r="J25" i="2"/>
</calcChain>
</file>

<file path=xl/sharedStrings.xml><?xml version="1.0" encoding="utf-8"?>
<sst xmlns="http://schemas.openxmlformats.org/spreadsheetml/2006/main" count="98" uniqueCount="19">
  <si>
    <t>African American/Black</t>
  </si>
  <si>
    <t>American Indian/Alaska Native</t>
  </si>
  <si>
    <t>Asian/Asian American/Pacific Islander</t>
  </si>
  <si>
    <t>European American/White</t>
  </si>
  <si>
    <t>Latino/ Hispanic/ Chicano/ Puerto Rican</t>
  </si>
  <si>
    <t>Middle Eastern American</t>
  </si>
  <si>
    <t>Not Reportig</t>
  </si>
  <si>
    <t>Other</t>
  </si>
  <si>
    <t>Grand Total</t>
  </si>
  <si>
    <t>Early Career</t>
  </si>
  <si>
    <t>Female</t>
  </si>
  <si>
    <t>Male</t>
  </si>
  <si>
    <t>Not Reporting</t>
  </si>
  <si>
    <t>Transgender</t>
  </si>
  <si>
    <t>Graduate Student</t>
  </si>
  <si>
    <t>Member</t>
  </si>
  <si>
    <t>Retired</t>
  </si>
  <si>
    <t>Undergraduate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</si>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</sst>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15" sqref="G15"/>
    </sheetView>
  </sheetViews>
  <sheetFormatPr baseColWidth="10" defaultRowHeight="15" x14ac:dyDescent="0"/>
  <sheetData>
    <row r="1" spans="1:10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>
      <c r="A2" s="2" t="s">
        <v>9</v>
      </c>
      <c r="B2" s="2">
        <f>SUM(B3:B6)</f>
        <v>14</v>
      </c>
      <c r="C2" s="2">
        <f t="shared" ref="C2:I2" si="0">SUM(C3:C6)</f>
        <v>4</v>
      </c>
      <c r="D2" s="2">
        <f t="shared" si="0"/>
        <v>57</v>
      </c>
      <c r="E2" s="2">
        <f t="shared" si="0"/>
        <v>273</v>
      </c>
      <c r="F2" s="2">
        <f t="shared" si="0"/>
        <v>7</v>
      </c>
      <c r="G2" s="2">
        <f t="shared" si="0"/>
        <v>4</v>
      </c>
      <c r="H2" s="2">
        <f t="shared" si="0"/>
        <v>108</v>
      </c>
      <c r="I2" s="2">
        <f t="shared" si="0"/>
        <v>20</v>
      </c>
      <c r="J2" s="2">
        <v>487</v>
      </c>
    </row>
    <row r="3" spans="1:10">
      <c r="A3" t="s">
        <v>10</v>
      </c>
      <c r="B3">
        <v>10</v>
      </c>
      <c r="C3">
        <v>3</v>
      </c>
      <c r="D3">
        <v>27</v>
      </c>
      <c r="E3">
        <v>130</v>
      </c>
      <c r="F3">
        <v>4</v>
      </c>
      <c r="G3">
        <v>3</v>
      </c>
      <c r="H3">
        <v>12</v>
      </c>
      <c r="I3">
        <v>14</v>
      </c>
      <c r="J3" s="2">
        <v>203</v>
      </c>
    </row>
    <row r="4" spans="1:10">
      <c r="A4" t="s">
        <v>11</v>
      </c>
      <c r="B4">
        <v>3</v>
      </c>
      <c r="C4">
        <v>1</v>
      </c>
      <c r="D4">
        <v>17</v>
      </c>
      <c r="E4">
        <v>88</v>
      </c>
      <c r="F4">
        <v>2</v>
      </c>
      <c r="G4">
        <v>1</v>
      </c>
      <c r="H4">
        <v>12</v>
      </c>
      <c r="I4">
        <v>3</v>
      </c>
      <c r="J4" s="2">
        <v>127</v>
      </c>
    </row>
    <row r="5" spans="1:10">
      <c r="A5" t="s">
        <v>12</v>
      </c>
      <c r="B5">
        <v>1</v>
      </c>
      <c r="C5">
        <v>0</v>
      </c>
      <c r="D5">
        <v>12</v>
      </c>
      <c r="E5">
        <v>55</v>
      </c>
      <c r="F5">
        <v>1</v>
      </c>
      <c r="G5">
        <v>0</v>
      </c>
      <c r="H5">
        <v>84</v>
      </c>
      <c r="I5">
        <v>3</v>
      </c>
      <c r="J5" s="2">
        <v>156</v>
      </c>
    </row>
    <row r="6" spans="1:10">
      <c r="A6" t="s">
        <v>13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 s="3">
        <v>1</v>
      </c>
    </row>
    <row r="7" spans="1:10">
      <c r="A7" s="2" t="s">
        <v>14</v>
      </c>
      <c r="B7" s="2">
        <f>SUM(B8:B11)</f>
        <v>68</v>
      </c>
      <c r="C7" s="2">
        <f t="shared" ref="C7:I7" si="1">SUM(C8:C11)</f>
        <v>20</v>
      </c>
      <c r="D7" s="2">
        <f t="shared" si="1"/>
        <v>328</v>
      </c>
      <c r="E7" s="2">
        <f t="shared" si="1"/>
        <v>1098</v>
      </c>
      <c r="F7" s="2">
        <f t="shared" si="1"/>
        <v>63</v>
      </c>
      <c r="G7" s="2">
        <f t="shared" si="1"/>
        <v>13</v>
      </c>
      <c r="H7" s="2">
        <f t="shared" si="1"/>
        <v>515</v>
      </c>
      <c r="I7" s="2">
        <f t="shared" si="1"/>
        <v>58</v>
      </c>
      <c r="J7" s="2">
        <v>2163</v>
      </c>
    </row>
    <row r="8" spans="1:10">
      <c r="A8" t="s">
        <v>10</v>
      </c>
      <c r="B8">
        <v>42</v>
      </c>
      <c r="C8">
        <v>14</v>
      </c>
      <c r="D8">
        <v>156</v>
      </c>
      <c r="E8">
        <v>589</v>
      </c>
      <c r="F8">
        <v>38</v>
      </c>
      <c r="G8">
        <v>10</v>
      </c>
      <c r="H8">
        <v>86</v>
      </c>
      <c r="I8">
        <v>29</v>
      </c>
      <c r="J8" s="2">
        <v>964</v>
      </c>
    </row>
    <row r="9" spans="1:10">
      <c r="A9" t="s">
        <v>11</v>
      </c>
      <c r="B9">
        <v>19</v>
      </c>
      <c r="C9">
        <v>4</v>
      </c>
      <c r="D9">
        <v>114</v>
      </c>
      <c r="E9">
        <v>332</v>
      </c>
      <c r="F9">
        <v>20</v>
      </c>
      <c r="G9">
        <v>3</v>
      </c>
      <c r="H9">
        <v>61</v>
      </c>
      <c r="I9">
        <v>22</v>
      </c>
      <c r="J9" s="2">
        <v>575</v>
      </c>
    </row>
    <row r="10" spans="1:10">
      <c r="A10" t="s">
        <v>12</v>
      </c>
      <c r="B10">
        <v>7</v>
      </c>
      <c r="C10">
        <v>2</v>
      </c>
      <c r="D10">
        <v>58</v>
      </c>
      <c r="E10">
        <v>174</v>
      </c>
      <c r="F10">
        <v>5</v>
      </c>
      <c r="G10">
        <v>0</v>
      </c>
      <c r="H10">
        <v>368</v>
      </c>
      <c r="I10">
        <v>7</v>
      </c>
      <c r="J10" s="2">
        <v>621</v>
      </c>
    </row>
    <row r="11" spans="1:10">
      <c r="A11" t="s">
        <v>13</v>
      </c>
      <c r="B11">
        <v>0</v>
      </c>
      <c r="C11">
        <v>0</v>
      </c>
      <c r="D11">
        <v>0</v>
      </c>
      <c r="E11">
        <v>3</v>
      </c>
      <c r="F11">
        <v>0</v>
      </c>
      <c r="G11">
        <v>0</v>
      </c>
      <c r="H11">
        <v>0</v>
      </c>
      <c r="I11">
        <v>0</v>
      </c>
      <c r="J11" s="2">
        <v>3</v>
      </c>
    </row>
    <row r="12" spans="1:10">
      <c r="A12" s="2" t="s">
        <v>15</v>
      </c>
      <c r="B12" s="2">
        <f>SUM(B13:B15)</f>
        <v>54</v>
      </c>
      <c r="C12" s="2">
        <f t="shared" ref="C12:I12" si="2">SUM(C13:C15)</f>
        <v>9</v>
      </c>
      <c r="D12" s="2">
        <f t="shared" si="2"/>
        <v>227</v>
      </c>
      <c r="E12" s="2">
        <f t="shared" si="2"/>
        <v>1557</v>
      </c>
      <c r="F12" s="2">
        <f t="shared" si="2"/>
        <v>55</v>
      </c>
      <c r="G12" s="2">
        <f t="shared" si="2"/>
        <v>4</v>
      </c>
      <c r="H12" s="2">
        <f t="shared" si="2"/>
        <v>549</v>
      </c>
      <c r="I12" s="2">
        <f t="shared" si="2"/>
        <v>55</v>
      </c>
      <c r="J12" s="2">
        <v>2510</v>
      </c>
    </row>
    <row r="13" spans="1:10">
      <c r="A13" t="s">
        <v>10</v>
      </c>
      <c r="B13">
        <v>21</v>
      </c>
      <c r="C13">
        <v>7</v>
      </c>
      <c r="D13">
        <v>62</v>
      </c>
      <c r="E13">
        <v>566</v>
      </c>
      <c r="F13">
        <v>17</v>
      </c>
      <c r="G13">
        <v>4</v>
      </c>
      <c r="H13">
        <v>55</v>
      </c>
      <c r="I13">
        <v>16</v>
      </c>
      <c r="J13" s="2">
        <v>748</v>
      </c>
    </row>
    <row r="14" spans="1:10">
      <c r="A14" t="s">
        <v>11</v>
      </c>
      <c r="B14">
        <v>20</v>
      </c>
      <c r="C14">
        <v>1</v>
      </c>
      <c r="D14">
        <v>86</v>
      </c>
      <c r="E14">
        <v>619</v>
      </c>
      <c r="F14">
        <v>21</v>
      </c>
      <c r="G14">
        <v>0</v>
      </c>
      <c r="H14">
        <v>83</v>
      </c>
      <c r="I14">
        <v>25</v>
      </c>
      <c r="J14" s="2">
        <v>855</v>
      </c>
    </row>
    <row r="15" spans="1:10">
      <c r="A15" t="s">
        <v>12</v>
      </c>
      <c r="B15">
        <v>13</v>
      </c>
      <c r="C15">
        <v>1</v>
      </c>
      <c r="D15">
        <v>79</v>
      </c>
      <c r="E15">
        <v>372</v>
      </c>
      <c r="F15">
        <v>17</v>
      </c>
      <c r="G15">
        <v>0</v>
      </c>
      <c r="H15">
        <v>411</v>
      </c>
      <c r="I15">
        <v>14</v>
      </c>
      <c r="J15" s="2">
        <v>907</v>
      </c>
    </row>
    <row r="16" spans="1:10">
      <c r="A16" s="2" t="s">
        <v>16</v>
      </c>
      <c r="B16" s="2">
        <f>SUM(B17:B19)</f>
        <v>1</v>
      </c>
      <c r="C16" s="2">
        <f t="shared" ref="C16:I16" si="3">SUM(C17:C19)</f>
        <v>1</v>
      </c>
      <c r="D16" s="2">
        <f t="shared" si="3"/>
        <v>1</v>
      </c>
      <c r="E16" s="2">
        <f t="shared" si="3"/>
        <v>86</v>
      </c>
      <c r="F16" s="2">
        <f t="shared" si="3"/>
        <v>0</v>
      </c>
      <c r="G16" s="2">
        <f t="shared" si="3"/>
        <v>0</v>
      </c>
      <c r="H16" s="2">
        <f t="shared" si="3"/>
        <v>28</v>
      </c>
      <c r="I16" s="2">
        <f t="shared" si="3"/>
        <v>7</v>
      </c>
      <c r="J16" s="2">
        <v>124</v>
      </c>
    </row>
    <row r="17" spans="1:10">
      <c r="A17" t="s">
        <v>10</v>
      </c>
      <c r="B17">
        <v>1</v>
      </c>
      <c r="C17">
        <v>0</v>
      </c>
      <c r="D17">
        <v>1</v>
      </c>
      <c r="E17">
        <v>8</v>
      </c>
      <c r="F17">
        <v>0</v>
      </c>
      <c r="G17">
        <v>0</v>
      </c>
      <c r="H17">
        <v>2</v>
      </c>
      <c r="I17">
        <v>2</v>
      </c>
      <c r="J17" s="2">
        <v>14</v>
      </c>
    </row>
    <row r="18" spans="1:10">
      <c r="A18" t="s">
        <v>11</v>
      </c>
      <c r="B18">
        <v>0</v>
      </c>
      <c r="C18">
        <v>1</v>
      </c>
      <c r="D18">
        <v>0</v>
      </c>
      <c r="E18">
        <v>49</v>
      </c>
      <c r="F18">
        <v>0</v>
      </c>
      <c r="G18">
        <v>0</v>
      </c>
      <c r="H18">
        <v>5</v>
      </c>
      <c r="I18">
        <v>3</v>
      </c>
      <c r="J18" s="2">
        <v>58</v>
      </c>
    </row>
    <row r="19" spans="1:10">
      <c r="A19" t="s">
        <v>12</v>
      </c>
      <c r="B19">
        <v>0</v>
      </c>
      <c r="C19">
        <v>0</v>
      </c>
      <c r="D19">
        <v>0</v>
      </c>
      <c r="E19">
        <v>29</v>
      </c>
      <c r="F19">
        <v>0</v>
      </c>
      <c r="G19">
        <v>0</v>
      </c>
      <c r="H19">
        <v>21</v>
      </c>
      <c r="I19">
        <v>2</v>
      </c>
      <c r="J19" s="2">
        <v>52</v>
      </c>
    </row>
    <row r="20" spans="1:10">
      <c r="A20" s="2" t="s">
        <v>17</v>
      </c>
      <c r="B20" s="2">
        <f>SUM(B21:B24)</f>
        <v>19</v>
      </c>
      <c r="C20" s="2">
        <f t="shared" ref="C20:I20" si="4">SUM(C21:C24)</f>
        <v>2</v>
      </c>
      <c r="D20" s="2">
        <f t="shared" si="4"/>
        <v>44</v>
      </c>
      <c r="E20" s="2">
        <f t="shared" si="4"/>
        <v>203</v>
      </c>
      <c r="F20" s="2">
        <f t="shared" si="4"/>
        <v>26</v>
      </c>
      <c r="G20" s="2">
        <f t="shared" si="4"/>
        <v>2</v>
      </c>
      <c r="H20" s="2">
        <f t="shared" si="4"/>
        <v>108</v>
      </c>
      <c r="I20" s="2">
        <f t="shared" si="4"/>
        <v>6</v>
      </c>
      <c r="J20" s="2">
        <v>410</v>
      </c>
    </row>
    <row r="21" spans="1:10">
      <c r="A21" t="s">
        <v>10</v>
      </c>
      <c r="B21">
        <v>13</v>
      </c>
      <c r="C21">
        <v>1</v>
      </c>
      <c r="D21">
        <v>32</v>
      </c>
      <c r="E21">
        <v>138</v>
      </c>
      <c r="F21">
        <v>19</v>
      </c>
      <c r="G21">
        <v>1</v>
      </c>
      <c r="H21">
        <v>21</v>
      </c>
      <c r="I21">
        <v>5</v>
      </c>
      <c r="J21" s="2">
        <v>230</v>
      </c>
    </row>
    <row r="22" spans="1:10">
      <c r="A22" t="s">
        <v>11</v>
      </c>
      <c r="B22">
        <v>3</v>
      </c>
      <c r="C22">
        <v>1</v>
      </c>
      <c r="D22">
        <v>8</v>
      </c>
      <c r="E22">
        <v>63</v>
      </c>
      <c r="F22">
        <v>7</v>
      </c>
      <c r="G22">
        <v>1</v>
      </c>
      <c r="H22">
        <v>7</v>
      </c>
      <c r="I22">
        <v>1</v>
      </c>
      <c r="J22" s="2">
        <v>91</v>
      </c>
    </row>
    <row r="23" spans="1:10">
      <c r="A23" t="s">
        <v>12</v>
      </c>
      <c r="B23">
        <v>2</v>
      </c>
      <c r="C23">
        <v>0</v>
      </c>
      <c r="D23">
        <v>4</v>
      </c>
      <c r="E23">
        <v>1</v>
      </c>
      <c r="F23">
        <v>0</v>
      </c>
      <c r="G23">
        <v>0</v>
      </c>
      <c r="H23">
        <v>80</v>
      </c>
      <c r="I23">
        <v>0</v>
      </c>
      <c r="J23" s="2">
        <v>87</v>
      </c>
    </row>
    <row r="24" spans="1:10">
      <c r="A24" t="s">
        <v>13</v>
      </c>
      <c r="B24">
        <v>1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 s="2">
        <v>2</v>
      </c>
    </row>
    <row r="25" spans="1:10">
      <c r="A25" s="2" t="s">
        <v>8</v>
      </c>
      <c r="B25" s="2">
        <f t="shared" ref="B25:H25" si="5">SUM(B2,B7,B12,B16,B20)</f>
        <v>156</v>
      </c>
      <c r="C25" s="2">
        <f t="shared" si="5"/>
        <v>36</v>
      </c>
      <c r="D25" s="2">
        <f t="shared" si="5"/>
        <v>657</v>
      </c>
      <c r="E25" s="2">
        <f t="shared" si="5"/>
        <v>3217</v>
      </c>
      <c r="F25" s="2">
        <f t="shared" si="5"/>
        <v>151</v>
      </c>
      <c r="G25" s="2">
        <f t="shared" si="5"/>
        <v>23</v>
      </c>
      <c r="H25" s="2">
        <f t="shared" si="5"/>
        <v>1308</v>
      </c>
      <c r="I25" s="2">
        <f>SUM(I2,I7,I12,I16,I20)</f>
        <v>146</v>
      </c>
      <c r="J25" s="2">
        <f>SUM(B25:I25)</f>
        <v>5694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38" sqref="C38"/>
    </sheetView>
  </sheetViews>
  <sheetFormatPr baseColWidth="10" defaultRowHeight="15" x14ac:dyDescent="0"/>
  <sheetData>
    <row r="1" spans="1:9">
      <c r="A1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t="s">
        <v>10</v>
      </c>
      <c r="B2">
        <v>13</v>
      </c>
      <c r="C2">
        <v>1</v>
      </c>
      <c r="D2">
        <v>32</v>
      </c>
      <c r="E2">
        <v>138</v>
      </c>
      <c r="F2">
        <v>19</v>
      </c>
      <c r="G2">
        <v>1</v>
      </c>
      <c r="H2">
        <v>21</v>
      </c>
      <c r="I2">
        <v>5</v>
      </c>
    </row>
    <row r="3" spans="1:9">
      <c r="A3" t="s">
        <v>11</v>
      </c>
      <c r="B3">
        <v>3</v>
      </c>
      <c r="C3">
        <v>1</v>
      </c>
      <c r="D3">
        <v>8</v>
      </c>
      <c r="E3">
        <v>63</v>
      </c>
      <c r="F3">
        <v>7</v>
      </c>
      <c r="G3">
        <v>1</v>
      </c>
      <c r="H3">
        <v>7</v>
      </c>
      <c r="I3">
        <v>1</v>
      </c>
    </row>
    <row r="4" spans="1:9">
      <c r="A4" t="s">
        <v>12</v>
      </c>
      <c r="B4">
        <v>2</v>
      </c>
      <c r="C4">
        <v>0</v>
      </c>
      <c r="D4">
        <v>4</v>
      </c>
      <c r="E4">
        <v>1</v>
      </c>
      <c r="F4">
        <v>0</v>
      </c>
      <c r="G4">
        <v>0</v>
      </c>
      <c r="H4">
        <v>80</v>
      </c>
      <c r="I4">
        <v>0</v>
      </c>
    </row>
    <row r="5" spans="1:9">
      <c r="A5" t="s">
        <v>13</v>
      </c>
      <c r="B5">
        <v>1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2" sqref="B2:I5"/>
    </sheetView>
  </sheetViews>
  <sheetFormatPr baseColWidth="10" defaultRowHeight="15" x14ac:dyDescent="0"/>
  <sheetData>
    <row r="1" spans="1:9">
      <c r="A1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t="s">
        <v>10</v>
      </c>
      <c r="B2">
        <v>42</v>
      </c>
      <c r="C2">
        <v>14</v>
      </c>
      <c r="D2">
        <v>156</v>
      </c>
      <c r="E2">
        <v>589</v>
      </c>
      <c r="F2">
        <v>38</v>
      </c>
      <c r="G2">
        <v>10</v>
      </c>
      <c r="H2">
        <v>86</v>
      </c>
      <c r="I2">
        <v>29</v>
      </c>
    </row>
    <row r="3" spans="1:9">
      <c r="A3" t="s">
        <v>11</v>
      </c>
      <c r="B3">
        <v>19</v>
      </c>
      <c r="C3">
        <v>4</v>
      </c>
      <c r="D3">
        <v>114</v>
      </c>
      <c r="E3">
        <v>332</v>
      </c>
      <c r="F3">
        <v>20</v>
      </c>
      <c r="G3">
        <v>3</v>
      </c>
      <c r="H3">
        <v>61</v>
      </c>
      <c r="I3">
        <v>22</v>
      </c>
    </row>
    <row r="4" spans="1:9">
      <c r="A4" t="s">
        <v>12</v>
      </c>
      <c r="B4">
        <v>7</v>
      </c>
      <c r="C4">
        <v>2</v>
      </c>
      <c r="D4">
        <v>58</v>
      </c>
      <c r="E4">
        <v>174</v>
      </c>
      <c r="F4">
        <v>5</v>
      </c>
      <c r="G4">
        <v>0</v>
      </c>
      <c r="H4">
        <v>368</v>
      </c>
      <c r="I4">
        <v>7</v>
      </c>
    </row>
    <row r="5" spans="1:9">
      <c r="A5" t="s">
        <v>13</v>
      </c>
      <c r="B5">
        <v>0</v>
      </c>
      <c r="C5">
        <v>0</v>
      </c>
      <c r="D5">
        <v>0</v>
      </c>
      <c r="E5">
        <v>3</v>
      </c>
      <c r="F5">
        <v>0</v>
      </c>
      <c r="G5">
        <v>0</v>
      </c>
      <c r="H5">
        <v>0</v>
      </c>
      <c r="I5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7" sqref="E7"/>
    </sheetView>
  </sheetViews>
  <sheetFormatPr baseColWidth="10" defaultRowHeight="15" x14ac:dyDescent="0"/>
  <sheetData>
    <row r="1" spans="1:9" s="2" customFormat="1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t="s">
        <v>10</v>
      </c>
      <c r="B2">
        <v>10</v>
      </c>
      <c r="C2">
        <v>3</v>
      </c>
      <c r="D2">
        <v>27</v>
      </c>
      <c r="E2">
        <v>130</v>
      </c>
      <c r="F2">
        <v>4</v>
      </c>
      <c r="G2">
        <v>3</v>
      </c>
      <c r="H2">
        <v>12</v>
      </c>
      <c r="I2">
        <v>14</v>
      </c>
    </row>
    <row r="3" spans="1:9">
      <c r="A3" t="s">
        <v>11</v>
      </c>
      <c r="B3">
        <v>3</v>
      </c>
      <c r="C3">
        <v>1</v>
      </c>
      <c r="D3">
        <v>17</v>
      </c>
      <c r="E3">
        <v>88</v>
      </c>
      <c r="F3">
        <v>2</v>
      </c>
      <c r="G3">
        <v>1</v>
      </c>
      <c r="H3">
        <v>12</v>
      </c>
      <c r="I3">
        <v>3</v>
      </c>
    </row>
    <row r="4" spans="1:9">
      <c r="A4" t="s">
        <v>12</v>
      </c>
      <c r="B4">
        <v>1</v>
      </c>
      <c r="C4">
        <v>0</v>
      </c>
      <c r="D4">
        <v>12</v>
      </c>
      <c r="E4">
        <v>55</v>
      </c>
      <c r="F4">
        <v>1</v>
      </c>
      <c r="G4">
        <v>0</v>
      </c>
      <c r="H4">
        <v>84</v>
      </c>
      <c r="I4">
        <v>3</v>
      </c>
    </row>
    <row r="5" spans="1:9">
      <c r="A5" t="s">
        <v>13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4" sqref="E4"/>
    </sheetView>
  </sheetViews>
  <sheetFormatPr baseColWidth="10" defaultRowHeight="15" x14ac:dyDescent="0"/>
  <sheetData>
    <row r="1" spans="1:9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t="s">
        <v>10</v>
      </c>
      <c r="B2" s="1">
        <v>21</v>
      </c>
      <c r="C2" s="1">
        <v>7</v>
      </c>
      <c r="D2" s="1">
        <v>62</v>
      </c>
      <c r="E2" s="1">
        <v>566</v>
      </c>
      <c r="F2" s="1">
        <v>17</v>
      </c>
      <c r="G2" s="1">
        <v>4</v>
      </c>
      <c r="H2" s="1">
        <v>55</v>
      </c>
      <c r="I2" s="1">
        <v>16</v>
      </c>
    </row>
    <row r="3" spans="1:9">
      <c r="A3" t="s">
        <v>11</v>
      </c>
      <c r="B3" s="1">
        <v>20</v>
      </c>
      <c r="C3" s="1">
        <v>1</v>
      </c>
      <c r="D3" s="1">
        <v>86</v>
      </c>
      <c r="E3" s="1">
        <v>619</v>
      </c>
      <c r="F3" s="1">
        <v>21</v>
      </c>
      <c r="G3" s="1">
        <v>0</v>
      </c>
      <c r="H3" s="1">
        <v>83</v>
      </c>
      <c r="I3" s="1">
        <v>25</v>
      </c>
    </row>
    <row r="4" spans="1:9">
      <c r="A4" t="s">
        <v>12</v>
      </c>
      <c r="B4" s="1">
        <v>13</v>
      </c>
      <c r="C4" s="1">
        <v>1</v>
      </c>
      <c r="D4" s="1">
        <v>79</v>
      </c>
      <c r="E4" s="1">
        <v>372</v>
      </c>
      <c r="F4" s="1">
        <v>17</v>
      </c>
      <c r="G4" s="1">
        <v>0</v>
      </c>
      <c r="H4" s="1">
        <v>411</v>
      </c>
      <c r="I4" s="1">
        <v>14</v>
      </c>
    </row>
    <row r="5" spans="1:9">
      <c r="A5" t="s">
        <v>13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B13" sqref="B13"/>
    </sheetView>
  </sheetViews>
  <sheetFormatPr baseColWidth="10" defaultRowHeight="15" x14ac:dyDescent="0"/>
  <sheetData>
    <row r="1" spans="1:9">
      <c r="A1" s="3" t="s">
        <v>18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t="s">
        <v>10</v>
      </c>
      <c r="B2">
        <v>1</v>
      </c>
      <c r="C2">
        <v>0</v>
      </c>
      <c r="D2">
        <v>1</v>
      </c>
      <c r="E2">
        <v>8</v>
      </c>
      <c r="F2">
        <v>0</v>
      </c>
      <c r="G2">
        <v>0</v>
      </c>
      <c r="H2">
        <v>2</v>
      </c>
      <c r="I2">
        <v>2</v>
      </c>
    </row>
    <row r="3" spans="1:9">
      <c r="A3" t="s">
        <v>11</v>
      </c>
      <c r="B3">
        <v>0</v>
      </c>
      <c r="C3">
        <v>1</v>
      </c>
      <c r="D3">
        <v>0</v>
      </c>
      <c r="E3">
        <v>49</v>
      </c>
      <c r="F3">
        <v>0</v>
      </c>
      <c r="G3">
        <v>0</v>
      </c>
      <c r="H3">
        <v>5</v>
      </c>
      <c r="I3">
        <v>3</v>
      </c>
    </row>
    <row r="4" spans="1:9">
      <c r="A4" t="s">
        <v>12</v>
      </c>
      <c r="B4">
        <v>0</v>
      </c>
      <c r="C4">
        <v>0</v>
      </c>
      <c r="D4">
        <v>0</v>
      </c>
      <c r="E4">
        <v>29</v>
      </c>
      <c r="F4">
        <v>0</v>
      </c>
      <c r="G4">
        <v>0</v>
      </c>
      <c r="H4">
        <v>21</v>
      </c>
      <c r="I4">
        <v>2</v>
      </c>
    </row>
    <row r="5" spans="1:9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 Table</vt:lpstr>
      <vt:lpstr>Undergrad</vt:lpstr>
      <vt:lpstr>Grad Student</vt:lpstr>
      <vt:lpstr>Early Career</vt:lpstr>
      <vt:lpstr>Regular Member</vt:lpstr>
      <vt:lpstr>Retired</vt:lpstr>
    </vt:vector>
  </TitlesOfParts>
  <Company>University of Toronto Scarborough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Page-Gould</dc:creator>
  <cp:lastModifiedBy>Elizabeth Page-Gould</cp:lastModifiedBy>
  <dcterms:created xsi:type="dcterms:W3CDTF">2014-05-30T06:12:44Z</dcterms:created>
  <dcterms:modified xsi:type="dcterms:W3CDTF">2014-05-30T21:14:52Z</dcterms:modified>
</cp:coreProperties>
</file>